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el 50-30-20" sheetId="1" r:id="rId1"/>
    <sheet name="Fondo de Emergencia" sheetId="2" r:id="rId2"/>
    <sheet name="Metas de Ahorro" sheetId="3" r:id="rId3"/>
  </sheets>
  <calcPr calcId="124519" fullCalcOnLoad="1"/>
</workbook>
</file>

<file path=xl/sharedStrings.xml><?xml version="1.0" encoding="utf-8"?>
<sst xmlns="http://schemas.openxmlformats.org/spreadsheetml/2006/main" count="53" uniqueCount="51">
  <si>
    <t>Control y Planificación Financiera 2026 (Método 50/30/20)</t>
  </si>
  <si>
    <t>Completa SOLO las celdas en amarillo con tus ingresos y gastos estimados/reales.</t>
  </si>
  <si>
    <t>Tu Ingreso Total Estimado ($):</t>
  </si>
  <si>
    <t>Gastos Fijos (Necesidades - Meta 50%)</t>
  </si>
  <si>
    <t>Valor Estimado</t>
  </si>
  <si>
    <t>Gastos Variables (Deseos - Meta 30%)</t>
  </si>
  <si>
    <t>Alquiler / Cuota de la Vivienda</t>
  </si>
  <si>
    <t>Agua y Luz</t>
  </si>
  <si>
    <t>Supermercado (Básico)</t>
  </si>
  <si>
    <t>Transporte / Combustible</t>
  </si>
  <si>
    <t>Seguro de Salud</t>
  </si>
  <si>
    <t>Delivery y Restaurantes</t>
  </si>
  <si>
    <t>Ocio / Cine / Bares</t>
  </si>
  <si>
    <t>Suscripciones (Netflix, Spotify)</t>
  </si>
  <si>
    <t>Compras Personales (Ropa)</t>
  </si>
  <si>
    <t>Imprevistos / Otros</t>
  </si>
  <si>
    <t>TOTAL FIJOS</t>
  </si>
  <si>
    <t>TOTAL VARIABLES</t>
  </si>
  <si>
    <t>Resumen del Mes</t>
  </si>
  <si>
    <t>Cálculo Ideal (50%)</t>
  </si>
  <si>
    <t>Tus Gastos Fijos</t>
  </si>
  <si>
    <t>Cálculo Ideal (30%)</t>
  </si>
  <si>
    <t>Tus Gastos Variables</t>
  </si>
  <si>
    <t>Cálculo Ideal (20% Ahorro)</t>
  </si>
  <si>
    <t>Lo que Sobró para Ahorrar</t>
  </si>
  <si>
    <t>Simulador de Fondo de Emergencia</t>
  </si>
  <si>
    <t>Completa las celdas en amarillo. Los gastos esenciales se traen de la hoja Panel 50-30-20 (puedes escribir otro valor encima).</t>
  </si>
  <si>
    <t>Gastos esenciales por mes:</t>
  </si>
  <si>
    <t>Meses de gastos que quieres cubrir (3 a 6):</t>
  </si>
  <si>
    <t>Lo que ya tienes ahorrado:</t>
  </si>
  <si>
    <t>Cuánto puedes apartar por mes:</t>
  </si>
  <si>
    <t>Meta del fondo de emergencia</t>
  </si>
  <si>
    <t>Lo que falta</t>
  </si>
  <si>
    <t>Avance</t>
  </si>
  <si>
    <t>Meses para completar la meta</t>
  </si>
  <si>
    <t>Consejo: guarda este dinero en un lugar separado de tu cuenta del día a día y que puedas retirar rápido (por ejemplo, una cuenta de ahorro con liquidez). Si trabajas por tu cuenta o tu ingreso varía, apunta a 6 meses o más.</t>
  </si>
  <si>
    <t>Metas de Ahorro</t>
  </si>
  <si>
    <t>Escribe tus metas en amarillo. La plantilla calcula cuánto apartar por mes y compara con el 20% de ahorro del Panel 50-30-20.</t>
  </si>
  <si>
    <t>Meta</t>
  </si>
  <si>
    <t>Monto de la meta</t>
  </si>
  <si>
    <t>Ya ahorrado</t>
  </si>
  <si>
    <t>Plazo (meses)</t>
  </si>
  <si>
    <t>Aporte mensual</t>
  </si>
  <si>
    <t>Fondo de emergencia</t>
  </si>
  <si>
    <t>Viaje / vacaciones</t>
  </si>
  <si>
    <t>Cambiar el celular</t>
  </si>
  <si>
    <t/>
  </si>
  <si>
    <t>Total por mes:</t>
  </si>
  <si>
    <t>Tu 20% de ahorro:</t>
  </si>
  <si>
    <t>Diferencia:</t>
  </si>
  <si>
    <t>Si la diferencia es negativa, tus metas piden más de lo que hoy puedes ahorrar: alarga los plazos o prioriza una meta a la vez.</t>
  </si>
</sst>
</file>

<file path=xl/styles.xml><?xml version="1.0" encoding="utf-8"?>
<styleSheet xmlns="http://schemas.openxmlformats.org/spreadsheetml/2006/main">
  <numFmts count="2">
    <numFmt numFmtId="164" formatCode="&quot;$&quot; #,##0.00"/>
    <numFmt numFmtId="165" formatCode="0%"/>
  </numFmts>
  <fonts count="5">
    <font>
      <sz val="11"/>
      <color theme="1"/>
      <name val="Calibri"/>
      <family val="2"/>
      <scheme val="minor"/>
    </font>
    <font>
      <b/>
      <sz val="16"/>
      <color rgb="FF1E293B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08A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0B98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1" xfId="0" applyFont="1" applyBorder="1" applyAlignment="1">
      <alignment horizontal="right"/>
    </xf>
    <xf numFmtId="164" fontId="0" fillId="5" borderId="1" xfId="0" applyNumberForma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0" fillId="2" borderId="1" xfId="0" applyFill="1" applyBorder="1"/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/>
  </sheetViews>
  <sheetFormatPr defaultRowHeight="15"/>
  <cols>
    <col min="1" max="1" width="5.7109375" customWidth="1"/>
    <col min="2" max="2" width="35.7109375" customWidth="1"/>
    <col min="3" max="3" width="20.7109375" customWidth="1"/>
    <col min="5" max="5" width="35.7109375" customWidth="1"/>
    <col min="6" max="6" width="20.7109375" customWidth="1"/>
  </cols>
  <sheetData>
    <row r="2" spans="2:6">
      <c r="B2" s="1" t="s">
        <v>0</v>
      </c>
      <c r="C2" s="1"/>
      <c r="D2" s="1"/>
      <c r="E2" s="1"/>
      <c r="F2" s="1"/>
    </row>
    <row r="3" spans="2:6">
      <c r="B3" s="2" t="s">
        <v>1</v>
      </c>
      <c r="C3" s="2"/>
      <c r="D3" s="2"/>
      <c r="E3" s="2"/>
      <c r="F3" s="2"/>
    </row>
    <row r="5" spans="2:6">
      <c r="B5" s="3" t="s">
        <v>2</v>
      </c>
      <c r="C5" s="4">
        <v>5000</v>
      </c>
    </row>
    <row r="7" spans="2:6">
      <c r="B7" s="5" t="s">
        <v>3</v>
      </c>
      <c r="C7" s="5" t="s">
        <v>4</v>
      </c>
      <c r="E7" s="5" t="s">
        <v>5</v>
      </c>
      <c r="F7" s="5" t="s">
        <v>4</v>
      </c>
    </row>
    <row r="8" spans="2:6">
      <c r="B8" s="6" t="s">
        <v>6</v>
      </c>
      <c r="C8" s="4">
        <v>1200</v>
      </c>
      <c r="E8" s="6" t="s">
        <v>11</v>
      </c>
      <c r="F8" s="4">
        <v>350</v>
      </c>
    </row>
    <row r="9" spans="2:6">
      <c r="B9" s="6" t="s">
        <v>7</v>
      </c>
      <c r="C9" s="4">
        <v>250</v>
      </c>
      <c r="E9" s="6" t="s">
        <v>12</v>
      </c>
      <c r="F9" s="4">
        <v>200</v>
      </c>
    </row>
    <row r="10" spans="2:6">
      <c r="B10" s="6" t="s">
        <v>8</v>
      </c>
      <c r="C10" s="4">
        <v>600</v>
      </c>
      <c r="E10" s="6" t="s">
        <v>13</v>
      </c>
      <c r="F10" s="4">
        <v>80</v>
      </c>
    </row>
    <row r="11" spans="2:6">
      <c r="B11" s="6" t="s">
        <v>9</v>
      </c>
      <c r="C11" s="4">
        <v>300</v>
      </c>
      <c r="E11" s="6" t="s">
        <v>14</v>
      </c>
      <c r="F11" s="4">
        <v>150</v>
      </c>
    </row>
    <row r="12" spans="2:6">
      <c r="B12" s="6" t="s">
        <v>10</v>
      </c>
      <c r="C12" s="4">
        <v>150</v>
      </c>
      <c r="E12" s="6" t="s">
        <v>15</v>
      </c>
      <c r="F12" s="4">
        <v>100</v>
      </c>
    </row>
    <row r="13" spans="2:6">
      <c r="B13" s="7" t="s">
        <v>16</v>
      </c>
      <c r="C13" s="8">
        <f>SUM(C8:C12)</f>
        <v>0</v>
      </c>
      <c r="E13" s="7" t="s">
        <v>17</v>
      </c>
      <c r="F13" s="8">
        <f>SUM(F8:F12)</f>
        <v>0</v>
      </c>
    </row>
    <row r="15" spans="2:6">
      <c r="B15" s="1" t="s">
        <v>18</v>
      </c>
      <c r="C15" s="1"/>
      <c r="D15" s="1"/>
      <c r="E15" s="1"/>
      <c r="F15" s="1"/>
    </row>
    <row r="17" spans="2:6">
      <c r="B17" s="5" t="s">
        <v>19</v>
      </c>
      <c r="C17" s="8">
        <f>C5*0.5</f>
        <v>0</v>
      </c>
      <c r="E17" s="5" t="s">
        <v>20</v>
      </c>
      <c r="F17" s="8">
        <f>C13</f>
        <v>0</v>
      </c>
    </row>
    <row r="18" spans="2:6">
      <c r="B18" s="5" t="s">
        <v>21</v>
      </c>
      <c r="C18" s="8">
        <f>C5*0.3</f>
        <v>0</v>
      </c>
      <c r="E18" s="5" t="s">
        <v>22</v>
      </c>
      <c r="F18" s="8">
        <f>F13</f>
        <v>0</v>
      </c>
    </row>
    <row r="19" spans="2:6">
      <c r="B19" s="5" t="s">
        <v>23</v>
      </c>
      <c r="C19" s="8">
        <f>C5*0.2</f>
        <v>0</v>
      </c>
      <c r="E19" s="9" t="s">
        <v>24</v>
      </c>
      <c r="F19" s="8">
        <f>C5-(C13+F13)</f>
        <v>0</v>
      </c>
    </row>
  </sheetData>
  <mergeCells count="3">
    <mergeCell ref="B2:F2"/>
    <mergeCell ref="B3:F3"/>
    <mergeCell ref="B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/>
  </sheetViews>
  <sheetFormatPr defaultRowHeight="15" x14ac:dyDescent="0.25"/>
  <cols>
    <col min="1" max="1" width="5.7109375" customWidth="1"/>
    <col min="2" max="2" width="48.7109375" customWidth="1"/>
    <col min="3" max="3" width="22.7109375" customWidth="1"/>
  </cols>
  <sheetData>
    <row r="2" spans="2:3" x14ac:dyDescent="0.25">
      <c r="B2" s="1" t="s">
        <v>25</v>
      </c>
      <c r="C2" s="1"/>
    </row>
    <row r="3" spans="2:3" ht="32" customHeight="1" x14ac:dyDescent="0.25">
      <c r="B3" s="2" t="s">
        <v>26</v>
      </c>
      <c r="C3" s="2"/>
    </row>
    <row r="5" spans="2:3" x14ac:dyDescent="0.25">
      <c r="B5" s="3" t="s">
        <v>27</v>
      </c>
      <c r="C5" s="4">
        <f>'Panel 50-30-20'!C13</f>
        <v>0</v>
      </c>
    </row>
    <row r="6" spans="2:3" x14ac:dyDescent="0.25">
      <c r="B6" s="3" t="s">
        <v>28</v>
      </c>
      <c r="C6" s="10">
        <v>6</v>
      </c>
    </row>
    <row r="7" spans="2:3" x14ac:dyDescent="0.25">
      <c r="B7" s="3" t="s">
        <v>29</v>
      </c>
      <c r="C7" s="4">
        <v>500</v>
      </c>
    </row>
    <row r="8" spans="2:3" x14ac:dyDescent="0.25">
      <c r="B8" s="3" t="s">
        <v>30</v>
      </c>
      <c r="C8" s="4">
        <v>200</v>
      </c>
    </row>
    <row r="10" spans="2:3" x14ac:dyDescent="0.25">
      <c r="B10" s="5" t="s">
        <v>31</v>
      </c>
      <c r="C10" s="8">
        <f>C5*C6</f>
        <v>0</v>
      </c>
    </row>
    <row r="11" spans="2:3" x14ac:dyDescent="0.25">
      <c r="B11" s="5" t="s">
        <v>32</v>
      </c>
      <c r="C11" s="8">
        <f>MAX(0,C10-C7)</f>
        <v>0</v>
      </c>
    </row>
    <row r="12" spans="2:3" x14ac:dyDescent="0.25">
      <c r="B12" s="5" t="s">
        <v>33</v>
      </c>
      <c r="C12" s="11">
        <f>IF(C10=0,0,MIN(1,C7/C10))</f>
        <v>0</v>
      </c>
    </row>
    <row r="13" spans="2:3" x14ac:dyDescent="0.25">
      <c r="B13" s="5" t="s">
        <v>34</v>
      </c>
      <c r="C13" s="12">
        <f>IF(C11=0,0,IF(C8&lt;=0,"Define un aporte mensual",ROUNDUP(C11/C8,0)))</f>
        <v>0</v>
      </c>
    </row>
    <row r="15" spans="2:3" x14ac:dyDescent="0.25">
      <c r="B15" s="13" t="s">
        <v>35</v>
      </c>
      <c r="C15" s="13"/>
    </row>
    <row r="16" spans="2:3" x14ac:dyDescent="0.25">
      <c r="B16" s="13"/>
      <c r="C16" s="13"/>
    </row>
    <row r="17" spans="2:3" x14ac:dyDescent="0.25">
      <c r="B17" s="13"/>
      <c r="C17" s="13"/>
    </row>
    <row r="18" spans="2:3" x14ac:dyDescent="0.25">
      <c r="B18" s="13"/>
      <c r="C18" s="13"/>
    </row>
  </sheetData>
  <mergeCells count="3">
    <mergeCell ref="B2:C2"/>
    <mergeCell ref="B3:C3"/>
    <mergeCell ref="B15:C18"/>
  </mergeCells>
  <conditionalFormatting sqref="C12">
    <cfRule type="dataBar" priority="1">
      <dataBar>
        <cfvo type="min"/>
        <cfvo type="max"/>
        <color rgb="FF10B981"/>
      </dataBar>
      <extLst>
        <ext xmlns:x14="http://schemas.microsoft.com/office/spreadsheetml/2009/9/main" uri="{B025F937-C7B1-47D3-B67F-A62EFF666E3E}">
          <x14:id>{DA7ABA51-AAAA-BBBB-0002-000000000001}</x14:id>
        </ext>
      </extLst>
    </cfRule>
  </conditionalFormatting>
  <dataValidations count="1">
    <dataValidation type="whole" allowBlank="1" showInputMessage="1" showErrorMessage="1" sqref="C6">
      <formula1>1</formula1>
      <formula2>24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2-000000000001}">
            <x14:dataBar minLength="0" maxLength="100" border="1" gradient="0" negativeBarBorderColorSameAsPositive="0">
              <x14:cfvo type="autoMin"/>
              <x14:cfvo type="autoMax"/>
              <x14:borderColor rgb="FF10B981"/>
              <x14:negativeFillColor rgb="FFFF0000"/>
              <x14:negativeBorderColor rgb="FFFF0000"/>
              <x14:axisColor rgb="FF000000"/>
            </x14:dataBar>
          </x14:cfRule>
          <xm:sqref>C12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2:F17"/>
  <sheetViews>
    <sheetView workbookViewId="0"/>
  </sheetViews>
  <sheetFormatPr defaultRowHeight="15"/>
  <cols>
    <col min="1" max="1" width="5.7109375" customWidth="1"/>
    <col min="2" max="2" width="34.7109375" customWidth="1"/>
    <col min="3" max="6" width="18.7109375" customWidth="1"/>
  </cols>
  <sheetData>
    <row r="2" spans="2:6">
      <c r="B2" s="1" t="s">
        <v>36</v>
      </c>
      <c r="C2" s="1"/>
      <c r="D2" s="1"/>
      <c r="E2" s="1"/>
      <c r="F2" s="1"/>
    </row>
    <row r="3" spans="2:6" ht="32" customHeight="1">
      <c r="B3" s="2" t="s">
        <v>37</v>
      </c>
      <c r="C3" s="2"/>
      <c r="D3" s="2"/>
      <c r="E3" s="2"/>
      <c r="F3" s="2"/>
    </row>
    <row r="5" spans="2:6">
      <c r="B5" s="5" t="s">
        <v>38</v>
      </c>
      <c r="C5" s="5" t="s">
        <v>39</v>
      </c>
      <c r="D5" s="5" t="s">
        <v>40</v>
      </c>
      <c r="E5" s="5" t="s">
        <v>41</v>
      </c>
      <c r="F5" s="5" t="s">
        <v>42</v>
      </c>
    </row>
    <row r="6" spans="2:6">
      <c r="B6" s="14" t="s">
        <v>43</v>
      </c>
      <c r="C6" s="4">
        <f>'Fondo de Emergencia'!C10</f>
        <v>0</v>
      </c>
      <c r="D6" s="4">
        <f>'Fondo de Emergencia'!C7</f>
        <v>0</v>
      </c>
      <c r="E6" s="10">
        <v>12</v>
      </c>
      <c r="F6" s="8">
        <f>IF(OR(C6="",E6="",E6=0),"",MAX(0,C6-D6)/E6)</f>
        <v>0</v>
      </c>
    </row>
    <row r="7" spans="2:6">
      <c r="B7" s="14" t="s">
        <v>44</v>
      </c>
      <c r="C7" s="4">
        <v>1500</v>
      </c>
      <c r="D7" s="4">
        <v>0</v>
      </c>
      <c r="E7" s="10">
        <v>10</v>
      </c>
      <c r="F7" s="8">
        <f>IF(OR(C7="",E7="",E7=0),"",MAX(0,C7-D7)/E7)</f>
        <v>0</v>
      </c>
    </row>
    <row r="8" spans="2:6">
      <c r="B8" s="14" t="s">
        <v>45</v>
      </c>
      <c r="C8" s="4">
        <v>600</v>
      </c>
      <c r="D8" s="4">
        <v>100</v>
      </c>
      <c r="E8" s="10">
        <v>6</v>
      </c>
      <c r="F8" s="8">
        <f>IF(OR(C8="",E8="",E8=0),"",MAX(0,C8-D8)/E8)</f>
        <v>0</v>
      </c>
    </row>
    <row r="9" spans="2:6">
      <c r="B9" s="14" t="s">
        <v>46</v>
      </c>
      <c r="C9" s="4"/>
      <c r="D9" s="4"/>
      <c r="E9" s="10"/>
      <c r="F9" s="8">
        <f>IF(OR(C9="",E9="",E9=0),"",MAX(0,C9-D9)/E9)</f>
        <v>0</v>
      </c>
    </row>
    <row r="10" spans="2:6">
      <c r="B10" s="14" t="s">
        <v>46</v>
      </c>
      <c r="C10" s="4"/>
      <c r="D10" s="4"/>
      <c r="E10" s="10"/>
      <c r="F10" s="8">
        <f>IF(OR(C10="",E10="",E10=0),"",MAX(0,C10-D10)/E10)</f>
        <v>0</v>
      </c>
    </row>
    <row r="12" spans="2:6">
      <c r="E12" s="3" t="s">
        <v>47</v>
      </c>
      <c r="F12" s="8">
        <f>SUM(F6:F10)</f>
        <v>0</v>
      </c>
    </row>
    <row r="13" spans="2:6">
      <c r="E13" s="3" t="s">
        <v>48</v>
      </c>
      <c r="F13" s="8">
        <f>'Panel 50-30-20'!C19</f>
        <v>0</v>
      </c>
    </row>
    <row r="14" spans="2:6">
      <c r="E14" s="3" t="s">
        <v>49</v>
      </c>
      <c r="F14" s="8">
        <f>F13-F12</f>
        <v>0</v>
      </c>
    </row>
    <row r="16" spans="2:6">
      <c r="B16" s="13" t="s">
        <v>50</v>
      </c>
      <c r="C16" s="13"/>
      <c r="D16" s="13"/>
      <c r="E16" s="13"/>
      <c r="F16" s="13"/>
    </row>
    <row r="17" spans="2:6">
      <c r="B17" s="13"/>
      <c r="C17" s="13"/>
      <c r="D17" s="13"/>
      <c r="E17" s="13"/>
      <c r="F17" s="13"/>
    </row>
  </sheetData>
  <mergeCells count="3">
    <mergeCell ref="B2:F2"/>
    <mergeCell ref="B3:F3"/>
    <mergeCell ref="B16:F17"/>
  </mergeCells>
  <conditionalFormatting sqref="F1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50-30-20</vt:lpstr>
      <vt:lpstr>Fondo de Emergencia</vt:lpstr>
      <vt:lpstr>Metas de Ahorro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2026-09-28T22:06:43Z</dcterms:created>
  <dcterms:modified xsi:type="dcterms:W3CDTF">2026-09-28T22:06:43Z</dcterms:modified>
</cp:coreProperties>
</file>